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er_Trim_2024\Informacion Presupuestal\"/>
    </mc:Choice>
  </mc:AlternateContent>
  <bookViews>
    <workbookView xWindow="-120" yWindow="-120" windowWidth="20730" windowHeight="11040" tabRatio="885"/>
  </bookViews>
  <sheets>
    <sheet name="COG" sheetId="6" r:id="rId1"/>
  </sheets>
  <definedNames>
    <definedName name="_xlnm._FilterDatabase" localSheetId="0" hidden="1">COG!$A$4:$A$77</definedName>
  </definedNames>
  <calcPr calcId="162913"/>
</workbook>
</file>

<file path=xl/calcChain.xml><?xml version="1.0" encoding="utf-8"?>
<calcChain xmlns="http://schemas.openxmlformats.org/spreadsheetml/2006/main">
  <c r="G77" i="6" l="1"/>
  <c r="F77" i="6"/>
  <c r="E77" i="6"/>
  <c r="D77" i="6"/>
  <c r="C77" i="6"/>
  <c r="B77" i="6"/>
  <c r="G76" i="6"/>
  <c r="G75" i="6"/>
  <c r="G74" i="6"/>
  <c r="G73" i="6"/>
  <c r="G72" i="6"/>
  <c r="G71" i="6"/>
  <c r="G70" i="6"/>
  <c r="G69" i="6" s="1"/>
  <c r="G68" i="6"/>
  <c r="G67" i="6"/>
  <c r="G66" i="6"/>
  <c r="G65" i="6" s="1"/>
  <c r="G64" i="6"/>
  <c r="G63" i="6"/>
  <c r="G62" i="6"/>
  <c r="G61" i="6"/>
  <c r="G60" i="6"/>
  <c r="G59" i="6"/>
  <c r="G58" i="6"/>
  <c r="G57" i="6" s="1"/>
  <c r="G56" i="6"/>
  <c r="G55" i="6"/>
  <c r="G54" i="6"/>
  <c r="G53" i="6" s="1"/>
  <c r="G52" i="6"/>
  <c r="G51" i="6"/>
  <c r="G50" i="6"/>
  <c r="G49" i="6"/>
  <c r="G48" i="6"/>
  <c r="G47" i="6"/>
  <c r="G46" i="6"/>
  <c r="G45" i="6"/>
  <c r="G43" i="6" s="1"/>
  <c r="G44" i="6"/>
  <c r="G42" i="6"/>
  <c r="G41" i="6"/>
  <c r="G40" i="6"/>
  <c r="G39" i="6"/>
  <c r="G38" i="6"/>
  <c r="G37" i="6"/>
  <c r="G36" i="6"/>
  <c r="G35" i="6"/>
  <c r="G34" i="6"/>
  <c r="G33" i="6" s="1"/>
  <c r="G32" i="6"/>
  <c r="G31" i="6"/>
  <c r="G30" i="6"/>
  <c r="G29" i="6"/>
  <c r="G28" i="6"/>
  <c r="G27" i="6"/>
  <c r="G26" i="6"/>
  <c r="G25" i="6"/>
  <c r="G24" i="6"/>
  <c r="G23" i="6" s="1"/>
  <c r="G22" i="6"/>
  <c r="G21" i="6"/>
  <c r="G20" i="6"/>
  <c r="G19" i="6"/>
  <c r="G18" i="6"/>
  <c r="G17" i="6"/>
  <c r="G16" i="6"/>
  <c r="G15" i="6"/>
  <c r="G14" i="6"/>
  <c r="G13" i="6" s="1"/>
  <c r="G12" i="6"/>
  <c r="G11" i="6"/>
  <c r="G10" i="6"/>
  <c r="G9" i="6"/>
  <c r="G8" i="6"/>
  <c r="G7" i="6"/>
  <c r="G6" i="6"/>
  <c r="G5" i="6" s="1"/>
  <c r="D76" i="6"/>
  <c r="D75" i="6"/>
  <c r="D74" i="6"/>
  <c r="D73" i="6"/>
  <c r="D72" i="6"/>
  <c r="D71" i="6"/>
  <c r="D70" i="6"/>
  <c r="D69" i="6" s="1"/>
  <c r="D68" i="6"/>
  <c r="D67" i="6"/>
  <c r="D66" i="6"/>
  <c r="D65" i="6" s="1"/>
  <c r="D64" i="6"/>
  <c r="D63" i="6"/>
  <c r="D62" i="6"/>
  <c r="D61" i="6"/>
  <c r="D60" i="6"/>
  <c r="D59" i="6"/>
  <c r="D58" i="6"/>
  <c r="D57" i="6" s="1"/>
  <c r="D56" i="6"/>
  <c r="D55" i="6"/>
  <c r="D54" i="6"/>
  <c r="D53" i="6" s="1"/>
  <c r="D52" i="6"/>
  <c r="D51" i="6"/>
  <c r="D50" i="6"/>
  <c r="D49" i="6"/>
  <c r="D48" i="6"/>
  <c r="D47" i="6"/>
  <c r="D46" i="6"/>
  <c r="D43" i="6" s="1"/>
  <c r="D45" i="6"/>
  <c r="D44" i="6"/>
  <c r="D42" i="6"/>
  <c r="D41" i="6"/>
  <c r="D40" i="6"/>
  <c r="D39" i="6"/>
  <c r="D38" i="6"/>
  <c r="D37" i="6"/>
  <c r="D36" i="6"/>
  <c r="D35" i="6"/>
  <c r="D34" i="6"/>
  <c r="D33" i="6" s="1"/>
  <c r="D32" i="6"/>
  <c r="D31" i="6"/>
  <c r="D30" i="6"/>
  <c r="D29" i="6"/>
  <c r="D28" i="6"/>
  <c r="D27" i="6"/>
  <c r="D26" i="6"/>
  <c r="D23" i="6" s="1"/>
  <c r="D25" i="6"/>
  <c r="D24" i="6"/>
  <c r="D22" i="6"/>
  <c r="D21" i="6"/>
  <c r="D20" i="6"/>
  <c r="D19" i="6"/>
  <c r="D18" i="6"/>
  <c r="D17" i="6"/>
  <c r="D16" i="6"/>
  <c r="D15" i="6"/>
  <c r="D14" i="6"/>
  <c r="D13" i="6" s="1"/>
  <c r="D12" i="6"/>
  <c r="D11" i="6"/>
  <c r="D10" i="6"/>
  <c r="D9" i="6"/>
  <c r="D8" i="6"/>
  <c r="D7" i="6"/>
  <c r="D6" i="6"/>
  <c r="D5" i="6" s="1"/>
  <c r="F69" i="6" l="1"/>
  <c r="E69" i="6"/>
  <c r="C69" i="6"/>
  <c r="F65" i="6"/>
  <c r="E65" i="6"/>
  <c r="C65" i="6"/>
  <c r="F57" i="6"/>
  <c r="E57" i="6"/>
  <c r="C57" i="6"/>
  <c r="F53" i="6"/>
  <c r="E53" i="6"/>
  <c r="C53" i="6"/>
  <c r="F43" i="6"/>
  <c r="E43" i="6"/>
  <c r="C43" i="6"/>
  <c r="F33" i="6"/>
  <c r="E33" i="6"/>
  <c r="C33" i="6"/>
  <c r="F23" i="6"/>
  <c r="E23" i="6"/>
  <c r="C23" i="6"/>
  <c r="F13" i="6"/>
  <c r="E13" i="6"/>
  <c r="C13" i="6"/>
  <c r="F5" i="6"/>
  <c r="E5" i="6"/>
  <c r="C5" i="6"/>
  <c r="B69" i="6"/>
  <c r="B65" i="6"/>
  <c r="B57" i="6"/>
  <c r="B53" i="6"/>
  <c r="B43" i="6"/>
  <c r="B33" i="6"/>
  <c r="B23" i="6"/>
  <c r="B13" i="6"/>
  <c r="B5" i="6"/>
</calcChain>
</file>

<file path=xl/sharedStrings.xml><?xml version="1.0" encoding="utf-8"?>
<sst xmlns="http://schemas.openxmlformats.org/spreadsheetml/2006/main" count="91" uniqueCount="91">
  <si>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</si>
  <si>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</si>
  <si>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</si>
  <si>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</si>
  <si>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</si>
  <si>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</si>
  <si>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</si>
  <si>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</si>
  <si>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</si>
  <si>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</si>
  <si>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</si>
  <si>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</si>
  <si>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</si>
  <si>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</si>
  <si>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</si>
  <si>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</si>
  <si>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</si>
  <si>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</si>
  <si>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</si>
  <si>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</si>
  <si>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</si>
  <si>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</si>
  <si>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</si>
  <si>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</si>
  <si>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</si>
  <si>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</si>
  <si>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</si>
  <si>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</si>
  <si>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</si>
  <si>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</si>
  <si>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</si>
  <si>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</si>
  <si>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</si>
  <si>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</si>
  <si>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</si>
  <si>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</si>
  <si>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</si>
  <si>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</si>
  <si>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</si>
  <si>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</si>
  <si>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</si>
  <si>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</si>
  <si>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</si>
  <si>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</si>
  <si>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</si>
  <si>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</si>
  <si>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</si>
  <si>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</si>
  <si>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</si>
  <si>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</si>
  <si>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</si>
  <si>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</si>
  <si>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</si>
  <si>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</si>
  <si>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</si>
  <si>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</si>
  <si>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</si>
  <si>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</si>
  <si>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</si>
  <si>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</si>
  <si>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</si>
  <si>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</si>
  <si>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</si>
  <si>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</si>
  <si>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</si>
  <si>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</si>
  <si>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</si>
  <si>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</si>
  <si>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</si>
  <si>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</si>
  <si>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</si>
  <si>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</si>
  <si>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</si>
  <si>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</si>
  <si>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</si>
  <si>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</si>
  <si>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</si>
  <si>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</si>
  <si>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</si>
  <si>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</si>
  <si>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</si>
  <si>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</si>
  <si>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</si>
  <si>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SISTEMA PARA EL DESARROLLO INTEGRAL DE LA FAMILIA DE SAN LUIS PAZ, GTO.
ESTADO ANALÍTICO DEL EJERCICIO DEL PRESUPUESTO DE EGRESOS POR OBJETO DEL GASTO (CAPÍTULO Y CONCEPTO)
DEL 1 DE ENERO DEL 2024 AL 31 DE MARZO DEL 2024</t>
  </si>
  <si>
    <t>Bajo protesta de decir verdad declaramos que los Estados Financieros y sus notas, son razonablemente correctos y son responsabilidad del emisor.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</si>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</sst>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4" fontId="10" fillId="2" borderId="7" xfId="9" applyNumberFormat="1" applyFont="1" applyFill="1" applyBorder="1" applyAlignment="1">
      <alignment horizontal="center" vertical="center" wrapText="1"/>
    </xf>
    <xf numFmtId="0" fontId="10" fillId="2" borderId="7" xfId="9" applyFont="1" applyFill="1" applyBorder="1" applyAlignment="1">
      <alignment horizontal="center" vertical="center" wrapText="1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10" fillId="2" borderId="3" xfId="9" applyFont="1" applyFill="1" applyBorder="1" applyAlignment="1">
      <alignment horizontal="center" vertical="center"/>
    </xf>
    <xf numFmtId="0" fontId="10" fillId="2" borderId="4" xfId="9" applyFont="1" applyFill="1" applyBorder="1" applyAlignment="1">
      <alignment horizontal="center" vertical="center"/>
    </xf>
    <xf numFmtId="0" fontId="10" fillId="2" borderId="6" xfId="9" applyFont="1" applyFill="1" applyBorder="1" applyAlignment="1">
      <alignment horizontal="center" vertical="center"/>
    </xf>
    <xf numFmtId="0" fontId="10" fillId="2" borderId="8" xfId="9" applyFont="1" applyFill="1" applyBorder="1" applyAlignment="1" applyProtection="1">
      <alignment horizontal="centerContinuous" vertical="center" wrapText="1"/>
      <protection locked="0"/>
    </xf>
    <xf numFmtId="0" fontId="10" fillId="2" borderId="9" xfId="9" applyFont="1" applyFill="1" applyBorder="1" applyAlignment="1" applyProtection="1">
      <alignment horizontal="centerContinuous" vertical="center" wrapText="1"/>
      <protection locked="0"/>
    </xf>
    <xf numFmtId="0" fontId="10" fillId="2" borderId="10" xfId="9" applyFont="1" applyFill="1" applyBorder="1" applyAlignment="1" applyProtection="1">
      <alignment horizontal="centerContinuous" vertical="center" wrapText="1"/>
      <protection locked="0"/>
    </xf>
    <xf numFmtId="0" fontId="10" fillId="0" borderId="5" xfId="0" applyFont="1" applyBorder="1" applyAlignment="1" applyProtection="1">
      <alignment horizontal="left" indent="2"/>
      <protection locked="0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10" fillId="0" borderId="13" xfId="0" applyNumberFormat="1" applyFont="1" applyBorder="1" applyProtection="1">
      <protection locked="0"/>
    </xf>
    <xf numFmtId="0" fontId="6" fillId="0" borderId="0" xfId="0" applyFont="1" applyAlignment="1">
      <alignment horizontal="left" indent="2"/>
    </xf>
    <xf numFmtId="0" fontId="6" fillId="0" borderId="5" xfId="0" applyFont="1" applyBorder="1" applyAlignment="1">
      <alignment horizontal="left" indent="2"/>
    </xf>
    <xf numFmtId="0" fontId="10" fillId="0" borderId="1" xfId="0" applyFont="1" applyBorder="1" applyAlignment="1">
      <alignment horizontal="left"/>
    </xf>
    <xf numFmtId="0" fontId="12" fillId="0" borderId="0" xfId="7" applyFont="1" applyAlignment="1" applyProtection="1">
      <alignment vertical="top"/>
      <protection locked="0"/>
    </xf>
    <xf numFmtId="0" fontId="13" fillId="0" borderId="0" xfId="9" applyFont="1"/>
    <xf numFmtId="10" fontId="13" fillId="0" borderId="0" xfId="9" applyNumberFormat="1" applyFont="1"/>
    <xf numFmtId="0" fontId="13" fillId="0" borderId="5" xfId="9" applyFont="1" applyBorder="1"/>
    <xf numFmtId="10" fontId="13" fillId="0" borderId="5" xfId="9" applyNumberFormat="1" applyFont="1" applyBorder="1"/>
    <xf numFmtId="0" fontId="11" fillId="2" borderId="2" xfId="0" applyFont="1" applyFill="1" applyBorder="1" applyAlignment="1" applyProtection="1">
      <alignment horizontal="center" wrapText="1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4" fontId="10" fillId="2" borderId="12" xfId="9" applyNumberFormat="1" applyFont="1" applyFill="1" applyBorder="1" applyAlignment="1">
      <alignment horizontal="center" vertical="center" wrapText="1"/>
    </xf>
    <xf numFmtId="4" fontId="10" fillId="2" borderId="13" xfId="9" applyNumberFormat="1" applyFont="1" applyFill="1" applyBorder="1" applyAlignment="1">
      <alignment horizontal="center" vertical="center" wrapText="1"/>
    </xf>
    <xf numFmtId="0" fontId="12" fillId="0" borderId="0" xfId="7" applyFont="1" applyAlignment="1" applyProtection="1">
      <alignment horizontal="left" vertical="top" wrapText="1"/>
      <protection locked="0"/>
    </xf>
  </cellXfs>
  <cellStyles count="41">
    <cellStyle name="Euro" xfId="1"/>
    <cellStyle name="Millares 2" xfId="2"/>
    <cellStyle name="Millares 2 2" xfId="3"/>
    <cellStyle name="Millares 2 3" xfId="4"/>
    <cellStyle name="Millares 2 4" xfId="16"/>
    <cellStyle name="Millares 2 4 2" xfId="26"/>
    <cellStyle name="Millares 2 5" xfId="21"/>
    <cellStyle name="Millares 2 6" xfId="31"/>
    <cellStyle name="Millares 2 7" xfId="36"/>
    <cellStyle name="Millares 3" xfId="5"/>
    <cellStyle name="Millares 3 2" xfId="17"/>
    <cellStyle name="Millares 3 2 2" xfId="27"/>
    <cellStyle name="Millares 3 3" xfId="22"/>
    <cellStyle name="Millares 3 4" xfId="32"/>
    <cellStyle name="Millares 3 5" xfId="37"/>
    <cellStyle name="Moneda 2" xfId="6"/>
    <cellStyle name="Normal" xfId="0" builtinId="0"/>
    <cellStyle name="Normal 2" xfId="7"/>
    <cellStyle name="Normal 2 2" xfId="8"/>
    <cellStyle name="Normal 2 3" xfId="18"/>
    <cellStyle name="Normal 2 3 2" xfId="28"/>
    <cellStyle name="Normal 2 4" xfId="23"/>
    <cellStyle name="Normal 2 5" xfId="33"/>
    <cellStyle name="Normal 2 6" xfId="3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0"/>
    <cellStyle name="Normal 6 2 2 2" xfId="30"/>
    <cellStyle name="Normal 6 2 3" xfId="25"/>
    <cellStyle name="Normal 6 2 4" xfId="35"/>
    <cellStyle name="Normal 6 2 5" xfId="40"/>
    <cellStyle name="Normal 6 3" xfId="19"/>
    <cellStyle name="Normal 6 3 2" xfId="29"/>
    <cellStyle name="Normal 6 4" xfId="24"/>
    <cellStyle name="Normal 6 5" xfId="34"/>
    <cellStyle name="Normal 6 6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tabSelected="1" workbookViewId="0">
      <selection activeCell="K18" sqref="K18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26" t="s">
        <v>83</v>
      </c>
      <c r="B1" s="27"/>
      <c r="C1" s="27"/>
      <c r="D1" s="27"/>
      <c r="E1" s="27"/>
      <c r="F1" s="27"/>
      <c r="G1" s="28"/>
    </row>
    <row r="2" spans="1:7" x14ac:dyDescent="0.2">
      <c r="A2" s="7"/>
      <c r="B2" s="10" t="s">
        <v>0</v>
      </c>
      <c r="C2" s="11"/>
      <c r="D2" s="11"/>
      <c r="E2" s="11"/>
      <c r="F2" s="12"/>
      <c r="G2" s="29" t="s">
        <v>7</v>
      </c>
    </row>
    <row r="3" spans="1:7" ht="24.95" customHeight="1" x14ac:dyDescent="0.2">
      <c r="A3" s="8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0"/>
    </row>
    <row r="4" spans="1:7" x14ac:dyDescent="0.2">
      <c r="A4" s="9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20" t="s">
        <v>10</v>
      </c>
      <c r="B5" s="14">
        <f>SUM(B6:B12)</f>
        <v>11716818.640000001</v>
      </c>
      <c r="C5" s="14">
        <f t="shared" ref="C5:F5" si="0">SUM(C6:C12)</f>
        <v>0</v>
      </c>
      <c r="D5" s="4">
        <f t="shared" ref="D5" si="1">SUM(D6:D12)</f>
        <v>11716818.640000001</v>
      </c>
      <c r="E5" s="14">
        <f t="shared" si="0"/>
        <v>2227632.1100000003</v>
      </c>
      <c r="F5" s="14">
        <f t="shared" si="0"/>
        <v>1979421.85</v>
      </c>
      <c r="G5" s="4">
        <f t="shared" ref="G5" si="2">SUM(G6:G12)</f>
        <v>9489186.5300000012</v>
      </c>
    </row>
    <row r="6" spans="1:7" x14ac:dyDescent="0.2">
      <c r="A6" s="18" t="s">
        <v>11</v>
      </c>
      <c r="B6" s="15">
        <v>7856525.9800000004</v>
      </c>
      <c r="C6" s="5">
        <v>0</v>
      </c>
      <c r="D6" s="5">
        <f>+B6+C6</f>
        <v>7856525.9800000004</v>
      </c>
      <c r="E6" s="5">
        <v>1847057.58</v>
      </c>
      <c r="F6" s="5">
        <v>1847057.58</v>
      </c>
      <c r="G6" s="5">
        <f>+D6-E6</f>
        <v>6009468.4000000004</v>
      </c>
    </row>
    <row r="7" spans="1:7" x14ac:dyDescent="0.2">
      <c r="A7" s="18" t="s">
        <v>12</v>
      </c>
      <c r="B7" s="15">
        <v>0</v>
      </c>
      <c r="C7" s="5">
        <v>0</v>
      </c>
      <c r="D7" s="5">
        <f t="shared" ref="D7:D12" si="3">+B7+C7</f>
        <v>0</v>
      </c>
      <c r="E7" s="5">
        <v>0</v>
      </c>
      <c r="F7" s="5">
        <v>0</v>
      </c>
      <c r="G7" s="5">
        <f t="shared" ref="G7:G12" si="4">+D7-E7</f>
        <v>0</v>
      </c>
    </row>
    <row r="8" spans="1:7" x14ac:dyDescent="0.2">
      <c r="A8" s="18" t="s">
        <v>13</v>
      </c>
      <c r="B8" s="15">
        <v>1178478.8999999999</v>
      </c>
      <c r="C8" s="5">
        <v>0</v>
      </c>
      <c r="D8" s="5">
        <f t="shared" si="3"/>
        <v>1178478.8999999999</v>
      </c>
      <c r="E8" s="5">
        <v>46161.82</v>
      </c>
      <c r="F8" s="5">
        <v>46161.82</v>
      </c>
      <c r="G8" s="5">
        <f t="shared" si="4"/>
        <v>1132317.0799999998</v>
      </c>
    </row>
    <row r="9" spans="1:7" x14ac:dyDescent="0.2">
      <c r="A9" s="18" t="s">
        <v>14</v>
      </c>
      <c r="B9" s="15">
        <v>2531813.7599999998</v>
      </c>
      <c r="C9" s="5">
        <v>0</v>
      </c>
      <c r="D9" s="5">
        <f t="shared" si="3"/>
        <v>2531813.7599999998</v>
      </c>
      <c r="E9" s="5">
        <v>334412.71000000002</v>
      </c>
      <c r="F9" s="5">
        <v>86202.45</v>
      </c>
      <c r="G9" s="5">
        <f t="shared" si="4"/>
        <v>2197401.0499999998</v>
      </c>
    </row>
    <row r="10" spans="1:7" x14ac:dyDescent="0.2">
      <c r="A10" s="18" t="s">
        <v>15</v>
      </c>
      <c r="B10" s="15">
        <v>150000</v>
      </c>
      <c r="C10" s="5">
        <v>0</v>
      </c>
      <c r="D10" s="5">
        <f t="shared" si="3"/>
        <v>150000</v>
      </c>
      <c r="E10" s="5">
        <v>0</v>
      </c>
      <c r="F10" s="5">
        <v>0</v>
      </c>
      <c r="G10" s="5">
        <f t="shared" si="4"/>
        <v>150000</v>
      </c>
    </row>
    <row r="11" spans="1:7" x14ac:dyDescent="0.2">
      <c r="A11" s="18" t="s">
        <v>16</v>
      </c>
      <c r="B11" s="15">
        <v>0</v>
      </c>
      <c r="C11" s="5">
        <v>0</v>
      </c>
      <c r="D11" s="5">
        <f t="shared" si="3"/>
        <v>0</v>
      </c>
      <c r="E11" s="5">
        <v>0</v>
      </c>
      <c r="F11" s="5">
        <v>0</v>
      </c>
      <c r="G11" s="5">
        <f t="shared" si="4"/>
        <v>0</v>
      </c>
    </row>
    <row r="12" spans="1:7" x14ac:dyDescent="0.2">
      <c r="A12" s="18" t="s">
        <v>17</v>
      </c>
      <c r="B12" s="15">
        <v>0</v>
      </c>
      <c r="C12" s="5">
        <v>0</v>
      </c>
      <c r="D12" s="5">
        <f t="shared" si="3"/>
        <v>0</v>
      </c>
      <c r="E12" s="5">
        <v>0</v>
      </c>
      <c r="F12" s="5">
        <v>0</v>
      </c>
      <c r="G12" s="5">
        <f t="shared" si="4"/>
        <v>0</v>
      </c>
    </row>
    <row r="13" spans="1:7" x14ac:dyDescent="0.2">
      <c r="A13" s="20" t="s">
        <v>78</v>
      </c>
      <c r="B13" s="15">
        <f>SUM(B14:B22)</f>
        <v>687500</v>
      </c>
      <c r="C13" s="15">
        <f t="shared" ref="C13:F13" si="5">SUM(C14:C22)</f>
        <v>0</v>
      </c>
      <c r="D13" s="5">
        <f t="shared" ref="D13" si="6">SUM(D14:D22)</f>
        <v>687500</v>
      </c>
      <c r="E13" s="15">
        <f t="shared" si="5"/>
        <v>222102.18999999997</v>
      </c>
      <c r="F13" s="15">
        <f t="shared" si="5"/>
        <v>206374.18999999997</v>
      </c>
      <c r="G13" s="5">
        <f t="shared" ref="G13" si="7">SUM(G14:G22)</f>
        <v>465397.81000000006</v>
      </c>
    </row>
    <row r="14" spans="1:7" x14ac:dyDescent="0.2">
      <c r="A14" s="18" t="s">
        <v>18</v>
      </c>
      <c r="B14" s="15">
        <v>77500</v>
      </c>
      <c r="C14" s="5">
        <v>0</v>
      </c>
      <c r="D14" s="5">
        <f t="shared" ref="D14:D22" si="8">+B14+C14</f>
        <v>77500</v>
      </c>
      <c r="E14" s="5">
        <v>19023.259999999998</v>
      </c>
      <c r="F14" s="5">
        <v>19023.259999999998</v>
      </c>
      <c r="G14" s="5">
        <f t="shared" ref="G14:G22" si="9">+D14-E14</f>
        <v>58476.740000000005</v>
      </c>
    </row>
    <row r="15" spans="1:7" x14ac:dyDescent="0.2">
      <c r="A15" s="18" t="s">
        <v>19</v>
      </c>
      <c r="B15" s="15">
        <v>175000</v>
      </c>
      <c r="C15" s="5">
        <v>0</v>
      </c>
      <c r="D15" s="5">
        <f t="shared" si="8"/>
        <v>175000</v>
      </c>
      <c r="E15" s="5">
        <v>49026.2</v>
      </c>
      <c r="F15" s="5">
        <v>48726.2</v>
      </c>
      <c r="G15" s="5">
        <f t="shared" si="9"/>
        <v>125973.8</v>
      </c>
    </row>
    <row r="16" spans="1:7" x14ac:dyDescent="0.2">
      <c r="A16" s="18" t="s">
        <v>20</v>
      </c>
      <c r="B16" s="15">
        <v>0</v>
      </c>
      <c r="C16" s="5">
        <v>0</v>
      </c>
      <c r="D16" s="5">
        <f t="shared" si="8"/>
        <v>0</v>
      </c>
      <c r="E16" s="5">
        <v>0</v>
      </c>
      <c r="F16" s="5">
        <v>0</v>
      </c>
      <c r="G16" s="5">
        <f t="shared" si="9"/>
        <v>0</v>
      </c>
    </row>
    <row r="17" spans="1:7" x14ac:dyDescent="0.2">
      <c r="A17" s="18" t="s">
        <v>21</v>
      </c>
      <c r="B17" s="15">
        <v>76000</v>
      </c>
      <c r="C17" s="5">
        <v>0</v>
      </c>
      <c r="D17" s="5">
        <f t="shared" si="8"/>
        <v>76000</v>
      </c>
      <c r="E17" s="5">
        <v>14327.8</v>
      </c>
      <c r="F17" s="5">
        <v>14327.8</v>
      </c>
      <c r="G17" s="5">
        <f t="shared" si="9"/>
        <v>61672.2</v>
      </c>
    </row>
    <row r="18" spans="1:7" x14ac:dyDescent="0.2">
      <c r="A18" s="18" t="s">
        <v>22</v>
      </c>
      <c r="B18" s="15">
        <v>19000</v>
      </c>
      <c r="C18" s="5">
        <v>0</v>
      </c>
      <c r="D18" s="5">
        <f t="shared" si="8"/>
        <v>19000</v>
      </c>
      <c r="E18" s="5">
        <v>3199.93</v>
      </c>
      <c r="F18" s="5">
        <v>3199.93</v>
      </c>
      <c r="G18" s="5">
        <f t="shared" si="9"/>
        <v>15800.07</v>
      </c>
    </row>
    <row r="19" spans="1:7" x14ac:dyDescent="0.2">
      <c r="A19" s="18" t="s">
        <v>23</v>
      </c>
      <c r="B19" s="15">
        <v>192000</v>
      </c>
      <c r="C19" s="5">
        <v>0</v>
      </c>
      <c r="D19" s="5">
        <f t="shared" si="8"/>
        <v>192000</v>
      </c>
      <c r="E19" s="5">
        <v>71715.78</v>
      </c>
      <c r="F19" s="5">
        <v>71715.78</v>
      </c>
      <c r="G19" s="5">
        <f t="shared" si="9"/>
        <v>120284.22</v>
      </c>
    </row>
    <row r="20" spans="1:7" x14ac:dyDescent="0.2">
      <c r="A20" s="18" t="s">
        <v>24</v>
      </c>
      <c r="B20" s="15">
        <v>25000</v>
      </c>
      <c r="C20" s="5">
        <v>0</v>
      </c>
      <c r="D20" s="5">
        <f t="shared" si="8"/>
        <v>25000</v>
      </c>
      <c r="E20" s="5">
        <v>0</v>
      </c>
      <c r="F20" s="5">
        <v>0</v>
      </c>
      <c r="G20" s="5">
        <f t="shared" si="9"/>
        <v>25000</v>
      </c>
    </row>
    <row r="21" spans="1:7" x14ac:dyDescent="0.2">
      <c r="A21" s="18" t="s">
        <v>25</v>
      </c>
      <c r="B21" s="15">
        <v>0</v>
      </c>
      <c r="C21" s="5">
        <v>0</v>
      </c>
      <c r="D21" s="5">
        <f t="shared" si="8"/>
        <v>0</v>
      </c>
      <c r="E21" s="5">
        <v>0</v>
      </c>
      <c r="F21" s="5">
        <v>0</v>
      </c>
      <c r="G21" s="5">
        <f t="shared" si="9"/>
        <v>0</v>
      </c>
    </row>
    <row r="22" spans="1:7" x14ac:dyDescent="0.2">
      <c r="A22" s="18" t="s">
        <v>26</v>
      </c>
      <c r="B22" s="15">
        <v>123000</v>
      </c>
      <c r="C22" s="5">
        <v>0</v>
      </c>
      <c r="D22" s="5">
        <f t="shared" si="8"/>
        <v>123000</v>
      </c>
      <c r="E22" s="5">
        <v>64809.22</v>
      </c>
      <c r="F22" s="5">
        <v>49381.22</v>
      </c>
      <c r="G22" s="5">
        <f t="shared" si="9"/>
        <v>58190.78</v>
      </c>
    </row>
    <row r="23" spans="1:7" x14ac:dyDescent="0.2">
      <c r="A23" s="20" t="s">
        <v>27</v>
      </c>
      <c r="B23" s="15">
        <f>SUM(B24:B32)</f>
        <v>1199748.8199999998</v>
      </c>
      <c r="C23" s="15">
        <f t="shared" ref="C23:F23" si="10">SUM(C24:C32)</f>
        <v>0</v>
      </c>
      <c r="D23" s="5">
        <f t="shared" ref="D23" si="11">SUM(D24:D32)</f>
        <v>1199748.8199999998</v>
      </c>
      <c r="E23" s="15">
        <f t="shared" si="10"/>
        <v>222951.54</v>
      </c>
      <c r="F23" s="15">
        <f t="shared" si="10"/>
        <v>221541.54</v>
      </c>
      <c r="G23" s="5">
        <f t="shared" ref="G23" si="12">SUM(G24:G32)</f>
        <v>976797.27999999991</v>
      </c>
    </row>
    <row r="24" spans="1:7" x14ac:dyDescent="0.2">
      <c r="A24" s="18" t="s">
        <v>28</v>
      </c>
      <c r="B24" s="15">
        <v>281500</v>
      </c>
      <c r="C24" s="5">
        <v>0</v>
      </c>
      <c r="D24" s="5">
        <f t="shared" ref="D24:D32" si="13">+B24+C24</f>
        <v>281500</v>
      </c>
      <c r="E24" s="5">
        <v>43644</v>
      </c>
      <c r="F24" s="5">
        <v>42546</v>
      </c>
      <c r="G24" s="5">
        <f t="shared" ref="G24:G32" si="14">+D24-E24</f>
        <v>237856</v>
      </c>
    </row>
    <row r="25" spans="1:7" x14ac:dyDescent="0.2">
      <c r="A25" s="18" t="s">
        <v>29</v>
      </c>
      <c r="B25" s="15">
        <v>0</v>
      </c>
      <c r="C25" s="5">
        <v>0</v>
      </c>
      <c r="D25" s="5">
        <f t="shared" si="13"/>
        <v>0</v>
      </c>
      <c r="E25" s="5">
        <v>0</v>
      </c>
      <c r="F25" s="5">
        <v>0</v>
      </c>
      <c r="G25" s="5">
        <f t="shared" si="14"/>
        <v>0</v>
      </c>
    </row>
    <row r="26" spans="1:7" x14ac:dyDescent="0.2">
      <c r="A26" s="18" t="s">
        <v>30</v>
      </c>
      <c r="B26" s="15">
        <v>70000</v>
      </c>
      <c r="C26" s="5">
        <v>0</v>
      </c>
      <c r="D26" s="5">
        <f t="shared" si="13"/>
        <v>70000</v>
      </c>
      <c r="E26" s="5">
        <v>5486.8</v>
      </c>
      <c r="F26" s="5">
        <v>5486.8</v>
      </c>
      <c r="G26" s="5">
        <f t="shared" si="14"/>
        <v>64513.2</v>
      </c>
    </row>
    <row r="27" spans="1:7" x14ac:dyDescent="0.2">
      <c r="A27" s="18" t="s">
        <v>31</v>
      </c>
      <c r="B27" s="15">
        <v>40000</v>
      </c>
      <c r="C27" s="5">
        <v>0</v>
      </c>
      <c r="D27" s="5">
        <f t="shared" si="13"/>
        <v>40000</v>
      </c>
      <c r="E27" s="5">
        <v>6376.94</v>
      </c>
      <c r="F27" s="5">
        <v>6376.94</v>
      </c>
      <c r="G27" s="5">
        <f t="shared" si="14"/>
        <v>33623.06</v>
      </c>
    </row>
    <row r="28" spans="1:7" x14ac:dyDescent="0.2">
      <c r="A28" s="18" t="s">
        <v>32</v>
      </c>
      <c r="B28" s="15">
        <v>120000</v>
      </c>
      <c r="C28" s="5">
        <v>0</v>
      </c>
      <c r="D28" s="5">
        <f t="shared" si="13"/>
        <v>120000</v>
      </c>
      <c r="E28" s="5">
        <v>25479.11</v>
      </c>
      <c r="F28" s="5">
        <v>25479.11</v>
      </c>
      <c r="G28" s="5">
        <f t="shared" si="14"/>
        <v>94520.89</v>
      </c>
    </row>
    <row r="29" spans="1:7" x14ac:dyDescent="0.2">
      <c r="A29" s="18" t="s">
        <v>33</v>
      </c>
      <c r="B29" s="15">
        <v>0</v>
      </c>
      <c r="C29" s="5">
        <v>0</v>
      </c>
      <c r="D29" s="5">
        <f t="shared" si="13"/>
        <v>0</v>
      </c>
      <c r="E29" s="5">
        <v>0</v>
      </c>
      <c r="F29" s="5">
        <v>0</v>
      </c>
      <c r="G29" s="5">
        <f t="shared" si="14"/>
        <v>0</v>
      </c>
    </row>
    <row r="30" spans="1:7" x14ac:dyDescent="0.2">
      <c r="A30" s="18" t="s">
        <v>34</v>
      </c>
      <c r="B30" s="15">
        <v>36000</v>
      </c>
      <c r="C30" s="5">
        <v>0</v>
      </c>
      <c r="D30" s="5">
        <f t="shared" si="13"/>
        <v>36000</v>
      </c>
      <c r="E30" s="5">
        <v>8979</v>
      </c>
      <c r="F30" s="5">
        <v>8667</v>
      </c>
      <c r="G30" s="5">
        <f t="shared" si="14"/>
        <v>27021</v>
      </c>
    </row>
    <row r="31" spans="1:7" x14ac:dyDescent="0.2">
      <c r="A31" s="18" t="s">
        <v>35</v>
      </c>
      <c r="B31" s="15">
        <v>363198.66</v>
      </c>
      <c r="C31" s="5">
        <v>0</v>
      </c>
      <c r="D31" s="5">
        <f t="shared" si="13"/>
        <v>363198.66</v>
      </c>
      <c r="E31" s="5">
        <v>91581.72</v>
      </c>
      <c r="F31" s="5">
        <v>91581.72</v>
      </c>
      <c r="G31" s="5">
        <f t="shared" si="14"/>
        <v>271616.93999999994</v>
      </c>
    </row>
    <row r="32" spans="1:7" x14ac:dyDescent="0.2">
      <c r="A32" s="18" t="s">
        <v>36</v>
      </c>
      <c r="B32" s="15">
        <v>289050.15999999997</v>
      </c>
      <c r="C32" s="5">
        <v>0</v>
      </c>
      <c r="D32" s="5">
        <f t="shared" si="13"/>
        <v>289050.15999999997</v>
      </c>
      <c r="E32" s="5">
        <v>41403.97</v>
      </c>
      <c r="F32" s="5">
        <v>41403.97</v>
      </c>
      <c r="G32" s="5">
        <f t="shared" si="14"/>
        <v>247646.18999999997</v>
      </c>
    </row>
    <row r="33" spans="1:7" x14ac:dyDescent="0.2">
      <c r="A33" s="20" t="s">
        <v>79</v>
      </c>
      <c r="B33" s="15">
        <f>SUM(B34:B42)</f>
        <v>153000</v>
      </c>
      <c r="C33" s="15">
        <f t="shared" ref="C33:F33" si="15">SUM(C34:C42)</f>
        <v>0</v>
      </c>
      <c r="D33" s="5">
        <f t="shared" ref="D33" si="16">SUM(D34:D42)</f>
        <v>153000</v>
      </c>
      <c r="E33" s="15">
        <f t="shared" si="15"/>
        <v>116796</v>
      </c>
      <c r="F33" s="15">
        <f t="shared" si="15"/>
        <v>116796</v>
      </c>
      <c r="G33" s="5">
        <f t="shared" ref="G33" si="17">SUM(G34:G42)</f>
        <v>36204</v>
      </c>
    </row>
    <row r="34" spans="1:7" x14ac:dyDescent="0.2">
      <c r="A34" s="18" t="s">
        <v>37</v>
      </c>
      <c r="B34" s="15">
        <v>0</v>
      </c>
      <c r="C34" s="5">
        <v>0</v>
      </c>
      <c r="D34" s="5">
        <f t="shared" ref="D34:D42" si="18">+B34+C34</f>
        <v>0</v>
      </c>
      <c r="E34" s="5">
        <v>0</v>
      </c>
      <c r="F34" s="5">
        <v>0</v>
      </c>
      <c r="G34" s="5">
        <f t="shared" ref="G34:G42" si="19">+D34-E34</f>
        <v>0</v>
      </c>
    </row>
    <row r="35" spans="1:7" x14ac:dyDescent="0.2">
      <c r="A35" s="18" t="s">
        <v>38</v>
      </c>
      <c r="B35" s="15">
        <v>0</v>
      </c>
      <c r="C35" s="5">
        <v>0</v>
      </c>
      <c r="D35" s="5">
        <f t="shared" si="18"/>
        <v>0</v>
      </c>
      <c r="E35" s="5">
        <v>0</v>
      </c>
      <c r="F35" s="5">
        <v>0</v>
      </c>
      <c r="G35" s="5">
        <f t="shared" si="19"/>
        <v>0</v>
      </c>
    </row>
    <row r="36" spans="1:7" x14ac:dyDescent="0.2">
      <c r="A36" s="18" t="s">
        <v>39</v>
      </c>
      <c r="B36" s="15">
        <v>0</v>
      </c>
      <c r="C36" s="5">
        <v>0</v>
      </c>
      <c r="D36" s="5">
        <f t="shared" si="18"/>
        <v>0</v>
      </c>
      <c r="E36" s="5">
        <v>0</v>
      </c>
      <c r="F36" s="5">
        <v>0</v>
      </c>
      <c r="G36" s="5">
        <f t="shared" si="19"/>
        <v>0</v>
      </c>
    </row>
    <row r="37" spans="1:7" x14ac:dyDescent="0.2">
      <c r="A37" s="18" t="s">
        <v>40</v>
      </c>
      <c r="B37" s="15">
        <v>153000</v>
      </c>
      <c r="C37" s="5">
        <v>0</v>
      </c>
      <c r="D37" s="5">
        <f t="shared" si="18"/>
        <v>153000</v>
      </c>
      <c r="E37" s="5">
        <v>116796</v>
      </c>
      <c r="F37" s="5">
        <v>116796</v>
      </c>
      <c r="G37" s="5">
        <f t="shared" si="19"/>
        <v>36204</v>
      </c>
    </row>
    <row r="38" spans="1:7" x14ac:dyDescent="0.2">
      <c r="A38" s="18" t="s">
        <v>41</v>
      </c>
      <c r="B38" s="15">
        <v>0</v>
      </c>
      <c r="C38" s="5">
        <v>0</v>
      </c>
      <c r="D38" s="5">
        <f t="shared" si="18"/>
        <v>0</v>
      </c>
      <c r="E38" s="5">
        <v>0</v>
      </c>
      <c r="F38" s="5">
        <v>0</v>
      </c>
      <c r="G38" s="5">
        <f t="shared" si="19"/>
        <v>0</v>
      </c>
    </row>
    <row r="39" spans="1:7" x14ac:dyDescent="0.2">
      <c r="A39" s="18" t="s">
        <v>42</v>
      </c>
      <c r="B39" s="15">
        <v>0</v>
      </c>
      <c r="C39" s="5">
        <v>0</v>
      </c>
      <c r="D39" s="5">
        <f t="shared" si="18"/>
        <v>0</v>
      </c>
      <c r="E39" s="5">
        <v>0</v>
      </c>
      <c r="F39" s="5">
        <v>0</v>
      </c>
      <c r="G39" s="5">
        <f t="shared" si="19"/>
        <v>0</v>
      </c>
    </row>
    <row r="40" spans="1:7" x14ac:dyDescent="0.2">
      <c r="A40" s="18" t="s">
        <v>43</v>
      </c>
      <c r="B40" s="15">
        <v>0</v>
      </c>
      <c r="C40" s="5">
        <v>0</v>
      </c>
      <c r="D40" s="5">
        <f t="shared" si="18"/>
        <v>0</v>
      </c>
      <c r="E40" s="5">
        <v>0</v>
      </c>
      <c r="F40" s="5">
        <v>0</v>
      </c>
      <c r="G40" s="5">
        <f t="shared" si="19"/>
        <v>0</v>
      </c>
    </row>
    <row r="41" spans="1:7" x14ac:dyDescent="0.2">
      <c r="A41" s="18" t="s">
        <v>44</v>
      </c>
      <c r="B41" s="15">
        <v>0</v>
      </c>
      <c r="C41" s="5">
        <v>0</v>
      </c>
      <c r="D41" s="5">
        <f t="shared" si="18"/>
        <v>0</v>
      </c>
      <c r="E41" s="5">
        <v>0</v>
      </c>
      <c r="F41" s="5">
        <v>0</v>
      </c>
      <c r="G41" s="5">
        <f t="shared" si="19"/>
        <v>0</v>
      </c>
    </row>
    <row r="42" spans="1:7" x14ac:dyDescent="0.2">
      <c r="A42" s="18" t="s">
        <v>45</v>
      </c>
      <c r="B42" s="15">
        <v>0</v>
      </c>
      <c r="C42" s="5">
        <v>0</v>
      </c>
      <c r="D42" s="5">
        <f t="shared" si="18"/>
        <v>0</v>
      </c>
      <c r="E42" s="5">
        <v>0</v>
      </c>
      <c r="F42" s="5">
        <v>0</v>
      </c>
      <c r="G42" s="5">
        <f t="shared" si="19"/>
        <v>0</v>
      </c>
    </row>
    <row r="43" spans="1:7" x14ac:dyDescent="0.2">
      <c r="A43" s="20" t="s">
        <v>80</v>
      </c>
      <c r="B43" s="15">
        <f>SUM(B44:B52)</f>
        <v>7000</v>
      </c>
      <c r="C43" s="15">
        <f t="shared" ref="C43:F43" si="20">SUM(C44:C52)</f>
        <v>0</v>
      </c>
      <c r="D43" s="5">
        <f t="shared" ref="D43" si="21">SUM(D44:D52)</f>
        <v>7000</v>
      </c>
      <c r="E43" s="15">
        <f t="shared" si="20"/>
        <v>0</v>
      </c>
      <c r="F43" s="15">
        <f t="shared" si="20"/>
        <v>0</v>
      </c>
      <c r="G43" s="5">
        <f t="shared" ref="G43" si="22">SUM(G44:G52)</f>
        <v>7000</v>
      </c>
    </row>
    <row r="44" spans="1:7" x14ac:dyDescent="0.2">
      <c r="A44" s="18" t="s">
        <v>46</v>
      </c>
      <c r="B44" s="15">
        <v>7000</v>
      </c>
      <c r="C44" s="5">
        <v>0</v>
      </c>
      <c r="D44" s="5">
        <f t="shared" ref="D44:D52" si="23">+B44+C44</f>
        <v>7000</v>
      </c>
      <c r="E44" s="5">
        <v>0</v>
      </c>
      <c r="F44" s="5">
        <v>0</v>
      </c>
      <c r="G44" s="5">
        <f t="shared" ref="G44:G52" si="24">+D44-E44</f>
        <v>7000</v>
      </c>
    </row>
    <row r="45" spans="1:7" x14ac:dyDescent="0.2">
      <c r="A45" s="18" t="s">
        <v>47</v>
      </c>
      <c r="B45" s="15">
        <v>0</v>
      </c>
      <c r="C45" s="5">
        <v>0</v>
      </c>
      <c r="D45" s="5">
        <f t="shared" si="23"/>
        <v>0</v>
      </c>
      <c r="E45" s="5">
        <v>0</v>
      </c>
      <c r="F45" s="5">
        <v>0</v>
      </c>
      <c r="G45" s="5">
        <f t="shared" si="24"/>
        <v>0</v>
      </c>
    </row>
    <row r="46" spans="1:7" x14ac:dyDescent="0.2">
      <c r="A46" s="18" t="s">
        <v>48</v>
      </c>
      <c r="B46" s="15">
        <v>0</v>
      </c>
      <c r="C46" s="5">
        <v>0</v>
      </c>
      <c r="D46" s="5">
        <f t="shared" si="23"/>
        <v>0</v>
      </c>
      <c r="E46" s="5">
        <v>0</v>
      </c>
      <c r="F46" s="5">
        <v>0</v>
      </c>
      <c r="G46" s="5">
        <f t="shared" si="24"/>
        <v>0</v>
      </c>
    </row>
    <row r="47" spans="1:7" x14ac:dyDescent="0.2">
      <c r="A47" s="18" t="s">
        <v>49</v>
      </c>
      <c r="B47" s="15">
        <v>0</v>
      </c>
      <c r="C47" s="5">
        <v>0</v>
      </c>
      <c r="D47" s="5">
        <f t="shared" si="23"/>
        <v>0</v>
      </c>
      <c r="E47" s="5">
        <v>0</v>
      </c>
      <c r="F47" s="5">
        <v>0</v>
      </c>
      <c r="G47" s="5">
        <f t="shared" si="24"/>
        <v>0</v>
      </c>
    </row>
    <row r="48" spans="1:7" x14ac:dyDescent="0.2">
      <c r="A48" s="18" t="s">
        <v>50</v>
      </c>
      <c r="B48" s="15">
        <v>0</v>
      </c>
      <c r="C48" s="5">
        <v>0</v>
      </c>
      <c r="D48" s="5">
        <f t="shared" si="23"/>
        <v>0</v>
      </c>
      <c r="E48" s="5">
        <v>0</v>
      </c>
      <c r="F48" s="5">
        <v>0</v>
      </c>
      <c r="G48" s="5">
        <f t="shared" si="24"/>
        <v>0</v>
      </c>
    </row>
    <row r="49" spans="1:7" x14ac:dyDescent="0.2">
      <c r="A49" s="18" t="s">
        <v>51</v>
      </c>
      <c r="B49" s="15">
        <v>0</v>
      </c>
      <c r="C49" s="5">
        <v>0</v>
      </c>
      <c r="D49" s="5">
        <f t="shared" si="23"/>
        <v>0</v>
      </c>
      <c r="E49" s="5">
        <v>0</v>
      </c>
      <c r="F49" s="5">
        <v>0</v>
      </c>
      <c r="G49" s="5">
        <f t="shared" si="24"/>
        <v>0</v>
      </c>
    </row>
    <row r="50" spans="1:7" x14ac:dyDescent="0.2">
      <c r="A50" s="18" t="s">
        <v>52</v>
      </c>
      <c r="B50" s="15">
        <v>0</v>
      </c>
      <c r="C50" s="5">
        <v>0</v>
      </c>
      <c r="D50" s="5">
        <f t="shared" si="23"/>
        <v>0</v>
      </c>
      <c r="E50" s="5">
        <v>0</v>
      </c>
      <c r="F50" s="5">
        <v>0</v>
      </c>
      <c r="G50" s="5">
        <f t="shared" si="24"/>
        <v>0</v>
      </c>
    </row>
    <row r="51" spans="1:7" x14ac:dyDescent="0.2">
      <c r="A51" s="18" t="s">
        <v>53</v>
      </c>
      <c r="B51" s="15">
        <v>0</v>
      </c>
      <c r="C51" s="5">
        <v>0</v>
      </c>
      <c r="D51" s="5">
        <f t="shared" si="23"/>
        <v>0</v>
      </c>
      <c r="E51" s="5">
        <v>0</v>
      </c>
      <c r="F51" s="5">
        <v>0</v>
      </c>
      <c r="G51" s="5">
        <f t="shared" si="24"/>
        <v>0</v>
      </c>
    </row>
    <row r="52" spans="1:7" x14ac:dyDescent="0.2">
      <c r="A52" s="18" t="s">
        <v>54</v>
      </c>
      <c r="B52" s="15">
        <v>0</v>
      </c>
      <c r="C52" s="5">
        <v>0</v>
      </c>
      <c r="D52" s="5">
        <f t="shared" si="23"/>
        <v>0</v>
      </c>
      <c r="E52" s="5">
        <v>0</v>
      </c>
      <c r="F52" s="5">
        <v>0</v>
      </c>
      <c r="G52" s="5">
        <f t="shared" si="24"/>
        <v>0</v>
      </c>
    </row>
    <row r="53" spans="1:7" x14ac:dyDescent="0.2">
      <c r="A53" s="20" t="s">
        <v>55</v>
      </c>
      <c r="B53" s="15">
        <f>SUM(B54:B56)</f>
        <v>0</v>
      </c>
      <c r="C53" s="15">
        <f t="shared" ref="C53:F53" si="25">SUM(C54:C56)</f>
        <v>0</v>
      </c>
      <c r="D53" s="5">
        <f t="shared" ref="D53" si="26">SUM(D54:D56)</f>
        <v>0</v>
      </c>
      <c r="E53" s="15">
        <f t="shared" si="25"/>
        <v>0</v>
      </c>
      <c r="F53" s="15">
        <f t="shared" si="25"/>
        <v>0</v>
      </c>
      <c r="G53" s="5">
        <f t="shared" ref="G53" si="27">SUM(G54:G56)</f>
        <v>0</v>
      </c>
    </row>
    <row r="54" spans="1:7" x14ac:dyDescent="0.2">
      <c r="A54" s="18" t="s">
        <v>56</v>
      </c>
      <c r="B54" s="15">
        <v>0</v>
      </c>
      <c r="C54" s="5">
        <v>0</v>
      </c>
      <c r="D54" s="5">
        <f t="shared" ref="D54:D56" si="28">+B54+C54</f>
        <v>0</v>
      </c>
      <c r="E54" s="5">
        <v>0</v>
      </c>
      <c r="F54" s="5">
        <v>0</v>
      </c>
      <c r="G54" s="5">
        <f t="shared" ref="G54:G56" si="29">+D54-E54</f>
        <v>0</v>
      </c>
    </row>
    <row r="55" spans="1:7" x14ac:dyDescent="0.2">
      <c r="A55" s="18" t="s">
        <v>57</v>
      </c>
      <c r="B55" s="15">
        <v>0</v>
      </c>
      <c r="C55" s="5">
        <v>0</v>
      </c>
      <c r="D55" s="5">
        <f t="shared" si="28"/>
        <v>0</v>
      </c>
      <c r="E55" s="5">
        <v>0</v>
      </c>
      <c r="F55" s="5">
        <v>0</v>
      </c>
      <c r="G55" s="5">
        <f t="shared" si="29"/>
        <v>0</v>
      </c>
    </row>
    <row r="56" spans="1:7" x14ac:dyDescent="0.2">
      <c r="A56" s="18" t="s">
        <v>58</v>
      </c>
      <c r="B56" s="15">
        <v>0</v>
      </c>
      <c r="C56" s="5">
        <v>0</v>
      </c>
      <c r="D56" s="5">
        <f t="shared" si="28"/>
        <v>0</v>
      </c>
      <c r="E56" s="5">
        <v>0</v>
      </c>
      <c r="F56" s="5">
        <v>0</v>
      </c>
      <c r="G56" s="5">
        <f t="shared" si="29"/>
        <v>0</v>
      </c>
    </row>
    <row r="57" spans="1:7" x14ac:dyDescent="0.2">
      <c r="A57" s="20" t="s">
        <v>81</v>
      </c>
      <c r="B57" s="15">
        <f>SUM(B58:B64)</f>
        <v>0</v>
      </c>
      <c r="C57" s="15">
        <f t="shared" ref="C57:F57" si="30">SUM(C58:C64)</f>
        <v>0</v>
      </c>
      <c r="D57" s="5">
        <f t="shared" ref="D57" si="31">SUM(D58:D64)</f>
        <v>0</v>
      </c>
      <c r="E57" s="15">
        <f t="shared" si="30"/>
        <v>0</v>
      </c>
      <c r="F57" s="15">
        <f t="shared" si="30"/>
        <v>0</v>
      </c>
      <c r="G57" s="5">
        <f t="shared" ref="G57" si="32">SUM(G58:G64)</f>
        <v>0</v>
      </c>
    </row>
    <row r="58" spans="1:7" x14ac:dyDescent="0.2">
      <c r="A58" s="18" t="s">
        <v>59</v>
      </c>
      <c r="B58" s="15">
        <v>0</v>
      </c>
      <c r="C58" s="5">
        <v>0</v>
      </c>
      <c r="D58" s="5">
        <f t="shared" ref="D58:D64" si="33">+B58+C58</f>
        <v>0</v>
      </c>
      <c r="E58" s="5">
        <v>0</v>
      </c>
      <c r="F58" s="5">
        <v>0</v>
      </c>
      <c r="G58" s="5">
        <f t="shared" ref="G58:G64" si="34">+D58-E58</f>
        <v>0</v>
      </c>
    </row>
    <row r="59" spans="1:7" x14ac:dyDescent="0.2">
      <c r="A59" s="18" t="s">
        <v>60</v>
      </c>
      <c r="B59" s="15">
        <v>0</v>
      </c>
      <c r="C59" s="5">
        <v>0</v>
      </c>
      <c r="D59" s="5">
        <f t="shared" si="33"/>
        <v>0</v>
      </c>
      <c r="E59" s="5">
        <v>0</v>
      </c>
      <c r="F59" s="5">
        <v>0</v>
      </c>
      <c r="G59" s="5">
        <f t="shared" si="34"/>
        <v>0</v>
      </c>
    </row>
    <row r="60" spans="1:7" x14ac:dyDescent="0.2">
      <c r="A60" s="18" t="s">
        <v>61</v>
      </c>
      <c r="B60" s="15">
        <v>0</v>
      </c>
      <c r="C60" s="5">
        <v>0</v>
      </c>
      <c r="D60" s="5">
        <f t="shared" si="33"/>
        <v>0</v>
      </c>
      <c r="E60" s="5">
        <v>0</v>
      </c>
      <c r="F60" s="5">
        <v>0</v>
      </c>
      <c r="G60" s="5">
        <f t="shared" si="34"/>
        <v>0</v>
      </c>
    </row>
    <row r="61" spans="1:7" x14ac:dyDescent="0.2">
      <c r="A61" s="18" t="s">
        <v>62</v>
      </c>
      <c r="B61" s="15">
        <v>0</v>
      </c>
      <c r="C61" s="5">
        <v>0</v>
      </c>
      <c r="D61" s="5">
        <f t="shared" si="33"/>
        <v>0</v>
      </c>
      <c r="E61" s="5">
        <v>0</v>
      </c>
      <c r="F61" s="5">
        <v>0</v>
      </c>
      <c r="G61" s="5">
        <f t="shared" si="34"/>
        <v>0</v>
      </c>
    </row>
    <row r="62" spans="1:7" x14ac:dyDescent="0.2">
      <c r="A62" s="18" t="s">
        <v>63</v>
      </c>
      <c r="B62" s="15">
        <v>0</v>
      </c>
      <c r="C62" s="5">
        <v>0</v>
      </c>
      <c r="D62" s="5">
        <f t="shared" si="33"/>
        <v>0</v>
      </c>
      <c r="E62" s="5">
        <v>0</v>
      </c>
      <c r="F62" s="5">
        <v>0</v>
      </c>
      <c r="G62" s="5">
        <f t="shared" si="34"/>
        <v>0</v>
      </c>
    </row>
    <row r="63" spans="1:7" x14ac:dyDescent="0.2">
      <c r="A63" s="18" t="s">
        <v>64</v>
      </c>
      <c r="B63" s="15">
        <v>0</v>
      </c>
      <c r="C63" s="5">
        <v>0</v>
      </c>
      <c r="D63" s="5">
        <f t="shared" si="33"/>
        <v>0</v>
      </c>
      <c r="E63" s="5">
        <v>0</v>
      </c>
      <c r="F63" s="5">
        <v>0</v>
      </c>
      <c r="G63" s="5">
        <f t="shared" si="34"/>
        <v>0</v>
      </c>
    </row>
    <row r="64" spans="1:7" x14ac:dyDescent="0.2">
      <c r="A64" s="18" t="s">
        <v>65</v>
      </c>
      <c r="B64" s="15">
        <v>0</v>
      </c>
      <c r="C64" s="5">
        <v>0</v>
      </c>
      <c r="D64" s="5">
        <f t="shared" si="33"/>
        <v>0</v>
      </c>
      <c r="E64" s="5">
        <v>0</v>
      </c>
      <c r="F64" s="5">
        <v>0</v>
      </c>
      <c r="G64" s="5">
        <f t="shared" si="34"/>
        <v>0</v>
      </c>
    </row>
    <row r="65" spans="1:7" x14ac:dyDescent="0.2">
      <c r="A65" s="20" t="s">
        <v>82</v>
      </c>
      <c r="B65" s="15">
        <f>SUM(B66:B68)</f>
        <v>200000</v>
      </c>
      <c r="C65" s="15">
        <f t="shared" ref="C65:F65" si="35">SUM(C66:C68)</f>
        <v>0</v>
      </c>
      <c r="D65" s="5">
        <f t="shared" ref="D65" si="36">SUM(D66:D68)</f>
        <v>200000</v>
      </c>
      <c r="E65" s="15">
        <f t="shared" si="35"/>
        <v>40560</v>
      </c>
      <c r="F65" s="15">
        <f t="shared" si="35"/>
        <v>40560</v>
      </c>
      <c r="G65" s="5">
        <f t="shared" ref="G65" si="37">SUM(G66:G68)</f>
        <v>159440</v>
      </c>
    </row>
    <row r="66" spans="1:7" x14ac:dyDescent="0.2">
      <c r="A66" s="18" t="s">
        <v>66</v>
      </c>
      <c r="B66" s="15">
        <v>0</v>
      </c>
      <c r="C66" s="5">
        <v>0</v>
      </c>
      <c r="D66" s="5">
        <f t="shared" ref="D66:D68" si="38">+B66+C66</f>
        <v>0</v>
      </c>
      <c r="E66" s="5">
        <v>0</v>
      </c>
      <c r="F66" s="5">
        <v>0</v>
      </c>
      <c r="G66" s="5">
        <f t="shared" ref="G66:G68" si="39">+D66-E66</f>
        <v>0</v>
      </c>
    </row>
    <row r="67" spans="1:7" x14ac:dyDescent="0.2">
      <c r="A67" s="18" t="s">
        <v>67</v>
      </c>
      <c r="B67" s="15">
        <v>200000</v>
      </c>
      <c r="C67" s="5">
        <v>0</v>
      </c>
      <c r="D67" s="5">
        <f t="shared" si="38"/>
        <v>200000</v>
      </c>
      <c r="E67" s="5">
        <v>40560</v>
      </c>
      <c r="F67" s="5">
        <v>40560</v>
      </c>
      <c r="G67" s="5">
        <f t="shared" si="39"/>
        <v>159440</v>
      </c>
    </row>
    <row r="68" spans="1:7" x14ac:dyDescent="0.2">
      <c r="A68" s="18" t="s">
        <v>68</v>
      </c>
      <c r="B68" s="15">
        <v>0</v>
      </c>
      <c r="C68" s="5">
        <v>0</v>
      </c>
      <c r="D68" s="5">
        <f t="shared" si="38"/>
        <v>0</v>
      </c>
      <c r="E68" s="5">
        <v>0</v>
      </c>
      <c r="F68" s="5">
        <v>0</v>
      </c>
      <c r="G68" s="5">
        <f t="shared" si="39"/>
        <v>0</v>
      </c>
    </row>
    <row r="69" spans="1:7" x14ac:dyDescent="0.2">
      <c r="A69" s="20" t="s">
        <v>69</v>
      </c>
      <c r="B69" s="15">
        <f>SUM(B70:B76)</f>
        <v>0</v>
      </c>
      <c r="C69" s="15">
        <f t="shared" ref="C69:F69" si="40">SUM(C70:C76)</f>
        <v>0</v>
      </c>
      <c r="D69" s="5">
        <f t="shared" ref="D69" si="41">SUM(D70:D76)</f>
        <v>0</v>
      </c>
      <c r="E69" s="15">
        <f t="shared" si="40"/>
        <v>0</v>
      </c>
      <c r="F69" s="15">
        <f t="shared" si="40"/>
        <v>0</v>
      </c>
      <c r="G69" s="5">
        <f t="shared" ref="G69" si="42">SUM(G70:G76)</f>
        <v>0</v>
      </c>
    </row>
    <row r="70" spans="1:7" x14ac:dyDescent="0.2">
      <c r="A70" s="18" t="s">
        <v>70</v>
      </c>
      <c r="B70" s="15">
        <v>0</v>
      </c>
      <c r="C70" s="5">
        <v>0</v>
      </c>
      <c r="D70" s="5">
        <f t="shared" ref="D70:D76" si="43">+B70+C70</f>
        <v>0</v>
      </c>
      <c r="E70" s="5">
        <v>0</v>
      </c>
      <c r="F70" s="5">
        <v>0</v>
      </c>
      <c r="G70" s="5">
        <f t="shared" ref="G70:G76" si="44">+D70-E70</f>
        <v>0</v>
      </c>
    </row>
    <row r="71" spans="1:7" x14ac:dyDescent="0.2">
      <c r="A71" s="18" t="s">
        <v>71</v>
      </c>
      <c r="B71" s="15">
        <v>0</v>
      </c>
      <c r="C71" s="5">
        <v>0</v>
      </c>
      <c r="D71" s="5">
        <f t="shared" si="43"/>
        <v>0</v>
      </c>
      <c r="E71" s="5">
        <v>0</v>
      </c>
      <c r="F71" s="5">
        <v>0</v>
      </c>
      <c r="G71" s="5">
        <f t="shared" si="44"/>
        <v>0</v>
      </c>
    </row>
    <row r="72" spans="1:7" x14ac:dyDescent="0.2">
      <c r="A72" s="18" t="s">
        <v>72</v>
      </c>
      <c r="B72" s="15">
        <v>0</v>
      </c>
      <c r="C72" s="5">
        <v>0</v>
      </c>
      <c r="D72" s="5">
        <f t="shared" si="43"/>
        <v>0</v>
      </c>
      <c r="E72" s="5">
        <v>0</v>
      </c>
      <c r="F72" s="5">
        <v>0</v>
      </c>
      <c r="G72" s="5">
        <f t="shared" si="44"/>
        <v>0</v>
      </c>
    </row>
    <row r="73" spans="1:7" x14ac:dyDescent="0.2">
      <c r="A73" s="18" t="s">
        <v>73</v>
      </c>
      <c r="B73" s="15">
        <v>0</v>
      </c>
      <c r="C73" s="5">
        <v>0</v>
      </c>
      <c r="D73" s="5">
        <f t="shared" si="43"/>
        <v>0</v>
      </c>
      <c r="E73" s="5">
        <v>0</v>
      </c>
      <c r="F73" s="5">
        <v>0</v>
      </c>
      <c r="G73" s="5">
        <f t="shared" si="44"/>
        <v>0</v>
      </c>
    </row>
    <row r="74" spans="1:7" x14ac:dyDescent="0.2">
      <c r="A74" s="18" t="s">
        <v>74</v>
      </c>
      <c r="B74" s="15">
        <v>0</v>
      </c>
      <c r="C74" s="5">
        <v>0</v>
      </c>
      <c r="D74" s="5">
        <f t="shared" si="43"/>
        <v>0</v>
      </c>
      <c r="E74" s="5">
        <v>0</v>
      </c>
      <c r="F74" s="5">
        <v>0</v>
      </c>
      <c r="G74" s="5">
        <f t="shared" si="44"/>
        <v>0</v>
      </c>
    </row>
    <row r="75" spans="1:7" x14ac:dyDescent="0.2">
      <c r="A75" s="18" t="s">
        <v>75</v>
      </c>
      <c r="B75" s="15">
        <v>0</v>
      </c>
      <c r="C75" s="5">
        <v>0</v>
      </c>
      <c r="D75" s="5">
        <f t="shared" si="43"/>
        <v>0</v>
      </c>
      <c r="E75" s="5">
        <v>0</v>
      </c>
      <c r="F75" s="5">
        <v>0</v>
      </c>
      <c r="G75" s="5">
        <f t="shared" si="44"/>
        <v>0</v>
      </c>
    </row>
    <row r="76" spans="1:7" x14ac:dyDescent="0.2">
      <c r="A76" s="19" t="s">
        <v>76</v>
      </c>
      <c r="B76" s="16">
        <v>0</v>
      </c>
      <c r="C76" s="6">
        <v>0</v>
      </c>
      <c r="D76" s="6">
        <f t="shared" si="43"/>
        <v>0</v>
      </c>
      <c r="E76" s="6">
        <v>0</v>
      </c>
      <c r="F76" s="6">
        <v>0</v>
      </c>
      <c r="G76" s="6">
        <f t="shared" si="44"/>
        <v>0</v>
      </c>
    </row>
    <row r="77" spans="1:7" x14ac:dyDescent="0.2">
      <c r="A77" s="13" t="s">
        <v>77</v>
      </c>
      <c r="B77" s="17">
        <f>+B5+B13+B23+B33+B43+B53+B57+B65+B69</f>
        <v>13964067.460000001</v>
      </c>
      <c r="C77" s="17">
        <f t="shared" ref="C77:G77" si="45">+C5+C13+C23+C33+C43+C53+C57+C65+C69</f>
        <v>0</v>
      </c>
      <c r="D77" s="17">
        <f t="shared" si="45"/>
        <v>13964067.460000001</v>
      </c>
      <c r="E77" s="17">
        <f t="shared" si="45"/>
        <v>2830041.8400000003</v>
      </c>
      <c r="F77" s="17">
        <f t="shared" si="45"/>
        <v>2564693.58</v>
      </c>
      <c r="G77" s="17">
        <f t="shared" si="45"/>
        <v>11134025.620000001</v>
      </c>
    </row>
    <row r="80" spans="1:7" x14ac:dyDescent="0.2">
      <c r="A80" s="31" t="s">
        <v>84</v>
      </c>
      <c r="B80" s="31"/>
      <c r="C80" s="31"/>
      <c r="D80" s="31"/>
      <c r="E80" s="31"/>
      <c r="F80" s="31"/>
      <c r="G80" s="31"/>
    </row>
    <row r="81" spans="1:7" x14ac:dyDescent="0.2">
      <c r="A81" s="21"/>
      <c r="B81" s="21"/>
      <c r="C81" s="21"/>
      <c r="D81" s="21"/>
      <c r="E81" s="21"/>
      <c r="F81" s="21"/>
      <c r="G81" s="21"/>
    </row>
    <row r="82" spans="1:7" x14ac:dyDescent="0.2">
      <c r="A82" s="22" t="s">
        <v>85</v>
      </c>
      <c r="B82" s="22"/>
      <c r="C82" s="22" t="s">
        <v>86</v>
      </c>
      <c r="D82" s="23"/>
      <c r="E82" s="21"/>
      <c r="F82" s="21"/>
      <c r="G82" s="21"/>
    </row>
    <row r="83" spans="1:7" x14ac:dyDescent="0.2">
      <c r="A83" s="22"/>
      <c r="B83" s="22"/>
      <c r="C83" s="22"/>
      <c r="D83" s="23"/>
      <c r="E83" s="21"/>
      <c r="F83" s="21"/>
      <c r="G83" s="21"/>
    </row>
    <row r="84" spans="1:7" x14ac:dyDescent="0.2">
      <c r="A84" s="24"/>
      <c r="B84" s="24"/>
      <c r="C84" s="24"/>
      <c r="D84" s="25"/>
      <c r="E84" s="21"/>
      <c r="F84" s="21"/>
      <c r="G84" s="21"/>
    </row>
    <row r="85" spans="1:7" x14ac:dyDescent="0.2">
      <c r="A85" s="22" t="s">
        <v>87</v>
      </c>
      <c r="B85" s="22"/>
      <c r="C85" s="22" t="s">
        <v>88</v>
      </c>
      <c r="D85" s="23"/>
      <c r="E85" s="21"/>
      <c r="F85" s="21"/>
      <c r="G85" s="21"/>
    </row>
    <row r="86" spans="1:7" x14ac:dyDescent="0.2">
      <c r="A86" s="22" t="s">
        <v>89</v>
      </c>
      <c r="B86" s="22"/>
      <c r="C86" s="22" t="s">
        <v>90</v>
      </c>
      <c r="D86" s="23"/>
      <c r="E86" s="21"/>
      <c r="F86" s="21"/>
      <c r="G86" s="21"/>
    </row>
  </sheetData>
  <sheetProtection formatCells="0" formatColumns="0" formatRows="0" autoFilter="0"/>
  <mergeCells count="3">
    <mergeCell ref="A1:G1"/>
    <mergeCell ref="G2:G3"/>
    <mergeCell ref="A80:G8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revision/>
  <cp:lastPrinted>2024-04-23T20:32:18Z</cp:lastPrinted>
  <dcterms:created xsi:type="dcterms:W3CDTF">2014-02-10T03:37:14Z</dcterms:created>
  <dcterms:modified xsi:type="dcterms:W3CDTF">2024-04-24T17:55:12Z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